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B3" i="4" s="1"/>
  <c r="C43" i="4" l="1"/>
  <c r="C24" i="4"/>
  <c r="B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<sst xmlns="http://schemas.openxmlformats.org/spreadsheetml/2006/main" count="54" uniqueCount="54">
  <si>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</si>
  <si>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</si>
  <si>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</si>
  <si>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</si>
  <si>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</si>
  <si>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</si>
  <si>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</si>
  <si>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</si>
  <si>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</si>
  <si>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</si>
  <si>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</si>
  <si>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</si>
  <si>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</si>
  <si>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</si>
  <si>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</si>
  <si>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</si>
  <si>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</si>
  <si>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</si>
  <si>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</si>
  <si>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</si>
  <si>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</si>
  <si>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</si>
  <si>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</si>
  <si>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</si>
  <si>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</si>
  <si>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</si>
  <si>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</si>
  <si>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</si>
  <si>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</si>
  <si>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</si>
  <si>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</si>
  <si>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</si>
  <si>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</si>
  <si>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</si>
  <si>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</si>
  <si>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</si>
  <si>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</si>
  <si>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</si>
  <si>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</si>
  <si>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</si>
  <si>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</si>
  <si>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</si>
  <si>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</si>
  <si>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</si>
  <si>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</si>
  <si>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</si>
  <si>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</si>
  <si>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</si>
  <si>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</si>
  <si>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</si>
  <si>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</si>
  <si>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</si>
  <si>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</si>
  <si>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MANUAL DOBLADO,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</si>
</sst>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0" zoomScaleNormal="100" zoomScaleSheetLayoutView="80" workbookViewId="0">
      <selection sqref="A1:D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4.1640625" style="2" customWidth="1"/>
    <col min="5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22009391.239999998</v>
      </c>
      <c r="C3" s="17">
        <f>C4+C13</f>
        <v>63538374.859999999</v>
      </c>
    </row>
    <row r="4" spans="1:3" ht="12.75" customHeight="1" x14ac:dyDescent="0.2">
      <c r="A4" s="6" t="s">
        <v>7</v>
      </c>
      <c r="B4" s="16">
        <f>SUM(B5:B11)</f>
        <v>22009391.239999998</v>
      </c>
      <c r="C4" s="17">
        <f>SUM(C5:C11)</f>
        <v>14530922.1</v>
      </c>
    </row>
    <row r="5" spans="1:3" x14ac:dyDescent="0.2">
      <c r="A5" s="9" t="s">
        <v>14</v>
      </c>
      <c r="B5" s="7">
        <v>22009391.239999998</v>
      </c>
      <c r="C5" s="8">
        <v>0</v>
      </c>
    </row>
    <row r="6" spans="1:3" x14ac:dyDescent="0.2">
      <c r="A6" s="9" t="s">
        <v>15</v>
      </c>
      <c r="B6" s="7">
        <v>0</v>
      </c>
      <c r="C6" s="8">
        <v>3480061.69</v>
      </c>
    </row>
    <row r="7" spans="1:3" x14ac:dyDescent="0.2">
      <c r="A7" s="9" t="s">
        <v>16</v>
      </c>
      <c r="B7" s="7">
        <v>0</v>
      </c>
      <c r="C7" s="8">
        <v>11050860.41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49007452.759999998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41235843.409999996</v>
      </c>
    </row>
    <row r="17" spans="1:3" x14ac:dyDescent="0.2">
      <c r="A17" s="9" t="s">
        <v>22</v>
      </c>
      <c r="B17" s="7">
        <v>0</v>
      </c>
      <c r="C17" s="8">
        <v>7771609.3499999996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63355.38</v>
      </c>
      <c r="C24" s="17">
        <f>C25+C35</f>
        <v>8584420.0099999998</v>
      </c>
    </row>
    <row r="25" spans="1:3" x14ac:dyDescent="0.2">
      <c r="A25" s="6" t="s">
        <v>9</v>
      </c>
      <c r="B25" s="16">
        <f>SUM(B26:B33)</f>
        <v>63355.38</v>
      </c>
      <c r="C25" s="17">
        <f>SUM(C26:C33)</f>
        <v>7084420.0099999998</v>
      </c>
    </row>
    <row r="26" spans="1:3" x14ac:dyDescent="0.2">
      <c r="A26" s="9" t="s">
        <v>28</v>
      </c>
      <c r="B26" s="7">
        <v>0</v>
      </c>
      <c r="C26" s="8">
        <v>3084420.01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63355.38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27541503.07</v>
      </c>
      <c r="C43" s="23">
        <f>C44+C49+C56</f>
        <v>4578404.18</v>
      </c>
    </row>
    <row r="44" spans="1:3" x14ac:dyDescent="0.2">
      <c r="A44" s="6" t="s">
        <v>11</v>
      </c>
      <c r="B44" s="16">
        <f>SUM(B45:B47)</f>
        <v>2139942.7400000002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2139942.7400000002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25401560.329999998</v>
      </c>
      <c r="C49" s="17">
        <f>SUM(C50:C54)</f>
        <v>4578404.18</v>
      </c>
    </row>
    <row r="50" spans="1:3" x14ac:dyDescent="0.2">
      <c r="A50" s="9" t="s">
        <v>44</v>
      </c>
      <c r="B50" s="7">
        <v>25401560.329999998</v>
      </c>
      <c r="C50" s="8">
        <v>0</v>
      </c>
    </row>
    <row r="51" spans="1:3" x14ac:dyDescent="0.2">
      <c r="A51" s="9" t="s">
        <v>45</v>
      </c>
      <c r="B51" s="7">
        <v>0</v>
      </c>
      <c r="C51" s="8">
        <v>4578404.18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2020-02-05T21:19:46Z</cp:lastPrinted>
  <dcterms:created xsi:type="dcterms:W3CDTF">2012-12-11T20:26:08Z</dcterms:created>
  <dcterms:modified xsi:type="dcterms:W3CDTF">2020-02-05T21:19:49Z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